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9" i="1"/>
  <c r="C44"/>
  <c r="E38"/>
  <c r="E37" s="1"/>
  <c r="C30" l="1"/>
  <c r="F38"/>
  <c r="F37" s="1"/>
  <c r="G38"/>
  <c r="G37" s="1"/>
  <c r="D38"/>
  <c r="D37" s="1"/>
  <c r="C37" s="1"/>
  <c r="C40"/>
  <c r="C41"/>
  <c r="C42"/>
  <c r="G29"/>
  <c r="F29"/>
  <c r="E29"/>
  <c r="D29"/>
  <c r="D15"/>
  <c r="D14" s="1"/>
  <c r="E15"/>
  <c r="E14" s="1"/>
  <c r="F15"/>
  <c r="F14" s="1"/>
  <c r="G15"/>
  <c r="G14" s="1"/>
  <c r="C16"/>
  <c r="C17"/>
  <c r="C18"/>
  <c r="C19"/>
  <c r="C20"/>
  <c r="C21"/>
  <c r="C22"/>
  <c r="C23"/>
  <c r="D50"/>
  <c r="E50"/>
  <c r="F50"/>
  <c r="G50"/>
  <c r="C52"/>
  <c r="C51"/>
  <c r="D47"/>
  <c r="E47"/>
  <c r="F47"/>
  <c r="G47"/>
  <c r="C49"/>
  <c r="C48"/>
  <c r="C45"/>
  <c r="C46"/>
  <c r="D35"/>
  <c r="E35"/>
  <c r="F35"/>
  <c r="G35"/>
  <c r="C36"/>
  <c r="C35" s="1"/>
  <c r="D31"/>
  <c r="E31"/>
  <c r="F31"/>
  <c r="G31"/>
  <c r="C33"/>
  <c r="C34"/>
  <c r="C32"/>
  <c r="D27"/>
  <c r="E27"/>
  <c r="F27"/>
  <c r="G27"/>
  <c r="C28"/>
  <c r="C27" s="1"/>
  <c r="C43"/>
  <c r="D25"/>
  <c r="E25"/>
  <c r="F25"/>
  <c r="G25"/>
  <c r="C26"/>
  <c r="C25" s="1"/>
  <c r="G13" l="1"/>
  <c r="E13"/>
  <c r="F13"/>
  <c r="D13"/>
  <c r="C38"/>
  <c r="C15"/>
  <c r="C14" s="1"/>
  <c r="C47"/>
  <c r="C50"/>
  <c r="C31"/>
  <c r="C29"/>
  <c r="C13" l="1"/>
</calcChain>
</file>

<file path=xl/sharedStrings.xml><?xml version="1.0" encoding="utf-8"?>
<sst xmlns="http://schemas.openxmlformats.org/spreadsheetml/2006/main" count="134" uniqueCount="131">
  <si>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</si>
  <si>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</si>
  <si>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</si>
  <si>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</si>
  <si>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</si>
  <si>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</si>
  <si>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</si>
  <si>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</si>
  <si>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</si>
  <si>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</si>
  <si>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</si>
  <si>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</si>
  <si>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</si>
  <si>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</si>
  <si>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</si>
  <si>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</si>
  <si>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theme="1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</si>
  <si>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</si>
  <si>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</si>
  <si>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</si>
  <si>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</si>
  <si>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</si>
  <si>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</si>
  <si>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</si>
  <si>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</si>
  <si>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</si>
  <si>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</si>
  <si>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</si>
  <si>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</si>
  <si>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Уборка территорий, водных акваторий, тупиков и проездов</t>
  </si>
  <si>
    <t xml:space="preserve">Муниципальная целевая программа по профилактике дорожного травматизма </t>
  </si>
  <si>
    <t>5.</t>
  </si>
  <si>
    <t>5.1.</t>
  </si>
  <si>
    <t>6.</t>
  </si>
  <si>
    <t>6.1.</t>
  </si>
  <si>
    <t>7.</t>
  </si>
  <si>
    <t>7.1.</t>
  </si>
  <si>
    <t>8.</t>
  </si>
  <si>
    <t>8.1.</t>
  </si>
  <si>
    <t>9.</t>
  </si>
  <si>
    <t>9.1.</t>
  </si>
  <si>
    <r>
      <t xml:space="preserve">Установка искусственных неровностей                                                      </t>
    </r>
    <r>
      <rPr>
        <i/>
        <sz val="10"/>
        <rFont val="Times New Roman"/>
        <family val="1"/>
        <charset val="204"/>
      </rPr>
      <t>0503 7950100 310</t>
    </r>
  </si>
  <si>
    <r>
      <t xml:space="preserve">Демонтаж  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0503 7950100 226</t>
    </r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</si>
  <si>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</si>
  <si>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</si>
  <si>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</si>
  <si>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</si>
  <si>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</si>
  <si>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</si>
  <si>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</si>
  <si>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</si>
  <si>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</si>
  <si>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</si>
  <si>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</si>
  <si>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</si>
  <si>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</si>
  <si>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</si>
  <si>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</si>
  <si>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</si>
  <si>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</si>
  <si>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</si>
  <si>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</si>
  <si>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</si>
  <si>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</si>
  <si>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</si>
  <si>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r>
      <t>Уборка водных акваторий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</t>
    </r>
    <r>
      <rPr>
        <i/>
        <sz val="10"/>
        <rFont val="Times New Roman"/>
        <family val="1"/>
        <charset val="204"/>
      </rPr>
      <t>0503 6000204 226</t>
    </r>
  </si>
  <si>
    <t>Устройство набивных дорожек</t>
  </si>
  <si>
    <r>
      <t xml:space="preserve">Проведение смотров-конкурсов по озеленению среди жителей          </t>
    </r>
    <r>
      <rPr>
        <i/>
        <sz val="10"/>
        <rFont val="Times New Roman"/>
        <family val="1"/>
        <charset val="204"/>
      </rPr>
      <t>0503 6000301 290</t>
    </r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</si>
  <si>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</si>
  <si>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</si>
  <si>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</si>
  <si>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</si>
  <si>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r>
      <t xml:space="preserve">Содержание спортивных (хоккейных) площадок                                    </t>
    </r>
    <r>
      <rPr>
        <i/>
        <sz val="10"/>
        <color theme="1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</si>
  <si>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</t>
    </r>
    <r>
      <rPr>
        <i/>
        <sz val="10"/>
        <color theme="1"/>
        <rFont val="Times New Roman"/>
        <family val="1"/>
        <charset val="204"/>
      </rPr>
      <t>0503 6000402 225</t>
    </r>
  </si>
  <si>
    <t>8.2.</t>
  </si>
  <si>
    <t>9.2.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</si>
  <si>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</si>
  <si>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</si>
  <si>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</si>
  <si>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</si>
  <si>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</si>
  <si>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</si>
  <si>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</si>
  <si>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</si>
  <si>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</si>
  <si>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</si>
  <si>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</si>
  <si>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</si>
  <si>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</si>
  <si>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</si>
  <si>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</si>
  <si>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</si>
  <si>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</si>
  <si>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</si>
  <si>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</si>
  <si>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</si>
  <si>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</si>
  <si>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</si>
  <si>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</si>
  <si>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</si>
  <si>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</si>
  <si>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theme="1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</si>
  <si>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theme="1"/>
        <rFont val="Times New Roman"/>
        <family val="1"/>
        <charset val="204"/>
      </rPr>
      <t>0503 6000401 225</t>
    </r>
  </si>
  <si>
    <r>
      <t xml:space="preserve">Дооборудование детских площадок                                                           </t>
    </r>
    <r>
      <rPr>
        <i/>
        <sz val="10"/>
        <color theme="1"/>
        <rFont val="Times New Roman"/>
        <family val="1"/>
        <charset val="204"/>
      </rPr>
      <t>0503 6000401 310</t>
    </r>
  </si>
  <si>
    <t>БЛАГОУСТРОЙСТВА ТЕРРИТОРИИ на 2014 год</t>
  </si>
  <si>
    <t>Дунайский пр., д. 58</t>
  </si>
  <si>
    <t>ул. М.Бухарестская, д. 9 (11/60)</t>
  </si>
  <si>
    <t>ул. М. Бухарестская, д. 5</t>
  </si>
  <si>
    <t>ул. М. Карпатская, д. 13</t>
  </si>
  <si>
    <t>ул. М. Карпатская, д. 21</t>
  </si>
  <si>
    <t>Моравский пер., д. 3, к. 3</t>
  </si>
  <si>
    <t>ул. О. Дундича, д. 36, к. 3</t>
  </si>
  <si>
    <t>ул. Я. Гашека, д. 30/5</t>
  </si>
  <si>
    <t>ул. М. Бухарестская, д. 10</t>
  </si>
  <si>
    <t>Моравский пер., д. 7/7</t>
  </si>
  <si>
    <t>ул. О.Дундича, д. 35, к. 1</t>
  </si>
  <si>
    <t>1.1.1.</t>
  </si>
  <si>
    <t>1.1.4.</t>
  </si>
  <si>
    <t>1.1.6.</t>
  </si>
  <si>
    <t>5.2.</t>
  </si>
  <si>
    <t>5.3.</t>
  </si>
  <si>
    <t>7.1.1.</t>
  </si>
  <si>
    <t>7.1.2.</t>
  </si>
  <si>
    <t>7.1.3.</t>
  </si>
  <si>
    <t>7.1.4.</t>
  </si>
  <si>
    <t>7.1.5.</t>
  </si>
  <si>
    <t>7.1.6.</t>
  </si>
  <si>
    <t>7.2.</t>
  </si>
  <si>
    <t>7.3.</t>
  </si>
  <si>
    <t>ЦЕЛЕВАЯ ПРОГРАММА</t>
  </si>
  <si>
    <t>от 18.11.2013 № 109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</si>
</sst>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3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16" fontId="2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justify"/>
    </xf>
    <xf numFmtId="164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/>
    <xf numFmtId="164" fontId="6" fillId="2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4" fontId="5" fillId="0" borderId="3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topLeftCell="A22" workbookViewId="0">
      <selection activeCell="C45" sqref="C45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9" ht="57" customHeight="1">
      <c r="A1" s="40"/>
      <c r="B1" s="40"/>
      <c r="C1" s="40"/>
      <c r="D1" s="40"/>
      <c r="E1" s="40"/>
      <c r="F1" s="40"/>
      <c r="G1" s="40"/>
    </row>
    <row r="2" spans="1:9">
      <c r="A2" s="41" t="s">
        <v>0</v>
      </c>
      <c r="B2" s="41"/>
      <c r="C2" s="41"/>
      <c r="D2" s="41"/>
      <c r="E2" s="41"/>
      <c r="F2" s="41"/>
      <c r="G2" s="41"/>
    </row>
    <row r="3" spans="1:9">
      <c r="A3" s="42" t="s">
        <v>1</v>
      </c>
      <c r="B3" s="42"/>
      <c r="C3" s="42"/>
      <c r="D3" s="42"/>
      <c r="E3" s="42"/>
      <c r="F3" s="42"/>
      <c r="G3" s="42"/>
    </row>
    <row r="4" spans="1:9" ht="15.75" thickBot="1">
      <c r="A4" s="43" t="s">
        <v>2</v>
      </c>
      <c r="B4" s="43"/>
      <c r="C4" s="43"/>
      <c r="D4" s="43"/>
      <c r="E4" s="43"/>
      <c r="F4" s="43"/>
      <c r="G4" s="43"/>
    </row>
    <row r="5" spans="1:9" ht="12.75" customHeight="1">
      <c r="A5" s="44" t="s">
        <v>3</v>
      </c>
      <c r="B5" s="44"/>
      <c r="C5" s="44"/>
      <c r="D5" s="44"/>
      <c r="E5" s="44"/>
      <c r="F5" s="44"/>
      <c r="G5" s="44"/>
    </row>
    <row r="6" spans="1:9" ht="12" customHeight="1">
      <c r="A6" s="39" t="s">
        <v>4</v>
      </c>
      <c r="B6" s="39"/>
      <c r="C6" s="39"/>
      <c r="D6" s="39"/>
      <c r="E6" s="39"/>
      <c r="F6" s="39"/>
      <c r="G6" s="39"/>
    </row>
    <row r="7" spans="1:9" ht="12" customHeight="1">
      <c r="A7" s="45" t="s">
        <v>130</v>
      </c>
      <c r="B7" s="45"/>
      <c r="C7" s="45"/>
      <c r="D7" s="45"/>
      <c r="E7" s="45"/>
      <c r="F7" s="45"/>
      <c r="G7" s="45"/>
    </row>
    <row r="8" spans="1:9">
      <c r="A8" s="41" t="s">
        <v>129</v>
      </c>
      <c r="B8" s="41"/>
      <c r="C8" s="41"/>
      <c r="D8" s="41"/>
      <c r="E8" s="41"/>
      <c r="F8" s="41"/>
      <c r="G8" s="41"/>
    </row>
    <row r="9" spans="1:9">
      <c r="A9" s="41" t="s">
        <v>5</v>
      </c>
      <c r="B9" s="41"/>
      <c r="C9" s="41"/>
      <c r="D9" s="41"/>
      <c r="E9" s="41"/>
      <c r="F9" s="41"/>
      <c r="G9" s="41"/>
    </row>
    <row r="10" spans="1:9">
      <c r="A10" s="41" t="s">
        <v>104</v>
      </c>
      <c r="B10" s="41"/>
      <c r="C10" s="41"/>
      <c r="D10" s="41"/>
      <c r="E10" s="41"/>
      <c r="F10" s="41"/>
      <c r="G10" s="41"/>
    </row>
    <row r="11" spans="1:9" ht="12" customHeight="1">
      <c r="A11" s="46" t="s">
        <v>6</v>
      </c>
      <c r="B11" s="46" t="s">
        <v>7</v>
      </c>
      <c r="C11" s="47" t="s">
        <v>8</v>
      </c>
      <c r="D11" s="47"/>
      <c r="E11" s="47"/>
      <c r="F11" s="47"/>
      <c r="G11" s="47"/>
    </row>
    <row r="12" spans="1:9" ht="12" customHeight="1">
      <c r="A12" s="46"/>
      <c r="B12" s="46"/>
      <c r="C12" s="4" t="s">
        <v>9</v>
      </c>
      <c r="D12" s="4" t="s">
        <v>10</v>
      </c>
      <c r="E12" s="4" t="s">
        <v>11</v>
      </c>
      <c r="F12" s="4" t="s">
        <v>12</v>
      </c>
      <c r="G12" s="4" t="s">
        <v>13</v>
      </c>
    </row>
    <row r="13" spans="1:9">
      <c r="A13" s="5"/>
      <c r="B13" s="6" t="s">
        <v>14</v>
      </c>
      <c r="C13" s="34">
        <f>D13+E13+F13+G13</f>
        <v>38198598</v>
      </c>
      <c r="D13" s="34">
        <f>D14+D25+D27+D29+D31+D35+D37+D47+D50</f>
        <v>500000</v>
      </c>
      <c r="E13" s="34">
        <f>E14+E25+E27+E29+E31+E35+E37+E47+E50</f>
        <v>36258598</v>
      </c>
      <c r="F13" s="34">
        <f>F14+F25+F27+F29+F31+F35+F37+F47+F50</f>
        <v>640000</v>
      </c>
      <c r="G13" s="34">
        <f>G14+G25+G27+G29+G31+G35+G37+G47+G50</f>
        <v>800000</v>
      </c>
      <c r="I13" s="31"/>
    </row>
    <row r="14" spans="1:9" ht="26.25">
      <c r="A14" s="18" t="s">
        <v>15</v>
      </c>
      <c r="B14" s="19" t="s">
        <v>76</v>
      </c>
      <c r="C14" s="24">
        <f>C15</f>
        <v>18774786</v>
      </c>
      <c r="D14" s="24">
        <f>D15</f>
        <v>0</v>
      </c>
      <c r="E14" s="24">
        <f>E15</f>
        <v>18774786</v>
      </c>
      <c r="F14" s="24">
        <f>F15</f>
        <v>0</v>
      </c>
      <c r="G14" s="24">
        <f>G15</f>
        <v>0</v>
      </c>
    </row>
    <row r="15" spans="1:9" ht="14.25" customHeight="1">
      <c r="A15" s="4" t="s">
        <v>17</v>
      </c>
      <c r="B15" s="7" t="s">
        <v>16</v>
      </c>
      <c r="C15" s="16">
        <f>SUM(C16:C24)</f>
        <v>18774786</v>
      </c>
      <c r="D15" s="16">
        <f>SUM(D16:D24)</f>
        <v>0</v>
      </c>
      <c r="E15" s="16">
        <f>SUM(E16:E24)</f>
        <v>18774786</v>
      </c>
      <c r="F15" s="16">
        <f>SUM(F16:F24)</f>
        <v>0</v>
      </c>
      <c r="G15" s="16">
        <f>SUM(G16:G24)</f>
        <v>0</v>
      </c>
    </row>
    <row r="16" spans="1:9">
      <c r="A16" s="3" t="s">
        <v>116</v>
      </c>
      <c r="B16" s="5" t="s">
        <v>105</v>
      </c>
      <c r="C16" s="15">
        <f t="shared" ref="C16:C23" si="0">D16+E16+F16+G16</f>
        <v>4316944</v>
      </c>
      <c r="D16" s="15">
        <v>0</v>
      </c>
      <c r="E16" s="15">
        <v>4316944</v>
      </c>
      <c r="F16" s="15">
        <v>0</v>
      </c>
      <c r="G16" s="15">
        <v>0</v>
      </c>
    </row>
    <row r="17" spans="1:9">
      <c r="A17" s="3" t="s">
        <v>58</v>
      </c>
      <c r="B17" s="5" t="s">
        <v>106</v>
      </c>
      <c r="C17" s="15">
        <f t="shared" si="0"/>
        <v>2264512</v>
      </c>
      <c r="D17" s="15">
        <v>0</v>
      </c>
      <c r="E17" s="15">
        <v>2264512</v>
      </c>
      <c r="F17" s="15">
        <v>0</v>
      </c>
      <c r="G17" s="15">
        <v>0</v>
      </c>
    </row>
    <row r="18" spans="1:9">
      <c r="A18" s="3" t="s">
        <v>59</v>
      </c>
      <c r="B18" s="5" t="s">
        <v>108</v>
      </c>
      <c r="C18" s="15">
        <f t="shared" si="0"/>
        <v>845305</v>
      </c>
      <c r="D18" s="15">
        <v>0</v>
      </c>
      <c r="E18" s="15">
        <v>845305</v>
      </c>
      <c r="F18" s="15">
        <v>0</v>
      </c>
      <c r="G18" s="15">
        <v>0</v>
      </c>
      <c r="I18" s="31"/>
    </row>
    <row r="19" spans="1:9">
      <c r="A19" s="3" t="s">
        <v>117</v>
      </c>
      <c r="B19" s="5" t="s">
        <v>109</v>
      </c>
      <c r="C19" s="15">
        <f t="shared" si="0"/>
        <v>1467620</v>
      </c>
      <c r="D19" s="15">
        <v>0</v>
      </c>
      <c r="E19" s="15">
        <v>1467620</v>
      </c>
      <c r="F19" s="15">
        <v>0</v>
      </c>
      <c r="G19" s="15">
        <v>0</v>
      </c>
    </row>
    <row r="20" spans="1:9">
      <c r="A20" s="3" t="s">
        <v>60</v>
      </c>
      <c r="B20" s="5" t="s">
        <v>110</v>
      </c>
      <c r="C20" s="15">
        <f t="shared" si="0"/>
        <v>1468078</v>
      </c>
      <c r="D20" s="15">
        <v>0</v>
      </c>
      <c r="E20" s="15">
        <v>1468078</v>
      </c>
      <c r="F20" s="15">
        <v>0</v>
      </c>
      <c r="G20" s="15">
        <v>0</v>
      </c>
    </row>
    <row r="21" spans="1:9">
      <c r="A21" s="3" t="s">
        <v>118</v>
      </c>
      <c r="B21" s="5" t="s">
        <v>111</v>
      </c>
      <c r="C21" s="15">
        <f t="shared" si="0"/>
        <v>878109</v>
      </c>
      <c r="D21" s="15">
        <v>0</v>
      </c>
      <c r="E21" s="15">
        <v>878109</v>
      </c>
      <c r="F21" s="15">
        <v>0</v>
      </c>
      <c r="G21" s="15">
        <v>0</v>
      </c>
    </row>
    <row r="22" spans="1:9">
      <c r="A22" s="3" t="s">
        <v>61</v>
      </c>
      <c r="B22" s="5" t="s">
        <v>112</v>
      </c>
      <c r="C22" s="15">
        <f t="shared" si="0"/>
        <v>4202485</v>
      </c>
      <c r="D22" s="15">
        <v>0</v>
      </c>
      <c r="E22" s="15">
        <v>4202485</v>
      </c>
      <c r="F22" s="15">
        <v>0</v>
      </c>
      <c r="G22" s="15">
        <v>0</v>
      </c>
    </row>
    <row r="23" spans="1:9">
      <c r="A23" s="3" t="s">
        <v>62</v>
      </c>
      <c r="B23" s="5" t="s">
        <v>113</v>
      </c>
      <c r="C23" s="15">
        <f t="shared" si="0"/>
        <v>3075733</v>
      </c>
      <c r="D23" s="15">
        <v>0</v>
      </c>
      <c r="E23" s="15">
        <v>3075733</v>
      </c>
      <c r="F23" s="15">
        <v>0</v>
      </c>
      <c r="G23" s="15">
        <v>0</v>
      </c>
    </row>
    <row r="24" spans="1:9">
      <c r="A24" s="3" t="s">
        <v>63</v>
      </c>
      <c r="B24" s="5" t="s">
        <v>28</v>
      </c>
      <c r="C24" s="15">
        <v>256000</v>
      </c>
      <c r="D24" s="15">
        <v>0</v>
      </c>
      <c r="E24" s="15">
        <v>256000</v>
      </c>
      <c r="F24" s="15">
        <v>0</v>
      </c>
      <c r="G24" s="15">
        <v>0</v>
      </c>
    </row>
    <row r="25" spans="1:9" ht="26.25" customHeight="1">
      <c r="A25" s="22" t="s">
        <v>19</v>
      </c>
      <c r="B25" s="23" t="s">
        <v>22</v>
      </c>
      <c r="C25" s="24">
        <f>C26</f>
        <v>400000</v>
      </c>
      <c r="D25" s="24">
        <f t="shared" ref="D25:G25" si="1">D26</f>
        <v>100000</v>
      </c>
      <c r="E25" s="24">
        <f t="shared" si="1"/>
        <v>100000</v>
      </c>
      <c r="F25" s="24">
        <f t="shared" si="1"/>
        <v>100000</v>
      </c>
      <c r="G25" s="24">
        <f t="shared" si="1"/>
        <v>100000</v>
      </c>
    </row>
    <row r="26" spans="1:9">
      <c r="A26" s="9" t="s">
        <v>20</v>
      </c>
      <c r="B26" s="11" t="s">
        <v>21</v>
      </c>
      <c r="C26" s="15">
        <f>SUM(D26:G26)</f>
        <v>400000</v>
      </c>
      <c r="D26" s="15">
        <v>100000</v>
      </c>
      <c r="E26" s="15">
        <v>100000</v>
      </c>
      <c r="F26" s="15">
        <v>100000</v>
      </c>
      <c r="G26" s="15">
        <v>100000</v>
      </c>
    </row>
    <row r="27" spans="1:9" ht="13.5" customHeight="1">
      <c r="A27" s="25" t="s">
        <v>23</v>
      </c>
      <c r="B27" s="26" t="s">
        <v>77</v>
      </c>
      <c r="C27" s="27">
        <f>C28</f>
        <v>200000</v>
      </c>
      <c r="D27" s="27">
        <f t="shared" ref="D27:G27" si="2">D28</f>
        <v>0</v>
      </c>
      <c r="E27" s="27">
        <f t="shared" si="2"/>
        <v>100000</v>
      </c>
      <c r="F27" s="27">
        <f t="shared" si="2"/>
        <v>0</v>
      </c>
      <c r="G27" s="27">
        <f t="shared" si="2"/>
        <v>100000</v>
      </c>
    </row>
    <row r="28" spans="1:9" ht="13.5" customHeight="1">
      <c r="A28" s="3" t="s">
        <v>24</v>
      </c>
      <c r="B28" s="14" t="s">
        <v>64</v>
      </c>
      <c r="C28" s="17">
        <f>SUM(D28:G28)</f>
        <v>200000</v>
      </c>
      <c r="D28" s="15">
        <v>0</v>
      </c>
      <c r="E28" s="15">
        <v>100000</v>
      </c>
      <c r="F28" s="15">
        <v>0</v>
      </c>
      <c r="G28" s="15">
        <v>100000</v>
      </c>
    </row>
    <row r="29" spans="1:9" ht="13.5" customHeight="1">
      <c r="A29" s="25" t="s">
        <v>25</v>
      </c>
      <c r="B29" s="28" t="s">
        <v>29</v>
      </c>
      <c r="C29" s="27">
        <f>D29+E29+F29+G29</f>
        <v>300000</v>
      </c>
      <c r="D29" s="21">
        <f>D30</f>
        <v>0</v>
      </c>
      <c r="E29" s="21">
        <f>E30</f>
        <v>300000</v>
      </c>
      <c r="F29" s="21">
        <f>F30</f>
        <v>0</v>
      </c>
      <c r="G29" s="21">
        <f>G30</f>
        <v>0</v>
      </c>
    </row>
    <row r="30" spans="1:9" ht="13.5" customHeight="1">
      <c r="A30" s="3" t="s">
        <v>26</v>
      </c>
      <c r="B30" s="11" t="s">
        <v>65</v>
      </c>
      <c r="C30" s="17">
        <f>SUM(D30:G30)</f>
        <v>300000</v>
      </c>
      <c r="D30" s="15">
        <v>0</v>
      </c>
      <c r="E30" s="15">
        <v>300000</v>
      </c>
      <c r="F30" s="15">
        <v>0</v>
      </c>
      <c r="G30" s="15">
        <v>0</v>
      </c>
    </row>
    <row r="31" spans="1:9" ht="13.5" customHeight="1">
      <c r="A31" s="25" t="s">
        <v>31</v>
      </c>
      <c r="B31" s="29" t="s">
        <v>78</v>
      </c>
      <c r="C31" s="27">
        <f>C32+C33+C34</f>
        <v>500000</v>
      </c>
      <c r="D31" s="27">
        <f t="shared" ref="D31:G31" si="3">D32+D33+D34</f>
        <v>0</v>
      </c>
      <c r="E31" s="27">
        <f t="shared" si="3"/>
        <v>200000</v>
      </c>
      <c r="F31" s="27">
        <f t="shared" si="3"/>
        <v>100000</v>
      </c>
      <c r="G31" s="27">
        <f t="shared" si="3"/>
        <v>200000</v>
      </c>
    </row>
    <row r="32" spans="1:9" ht="13.5" customHeight="1">
      <c r="A32" s="3" t="s">
        <v>32</v>
      </c>
      <c r="B32" s="11" t="s">
        <v>68</v>
      </c>
      <c r="C32" s="17">
        <f>SUM(D32:G32)</f>
        <v>200000</v>
      </c>
      <c r="D32" s="15">
        <v>0</v>
      </c>
      <c r="E32" s="15">
        <v>100000</v>
      </c>
      <c r="F32" s="15">
        <v>100000</v>
      </c>
      <c r="G32" s="15">
        <v>0</v>
      </c>
    </row>
    <row r="33" spans="1:7" ht="13.5" customHeight="1">
      <c r="A33" s="3" t="s">
        <v>119</v>
      </c>
      <c r="B33" s="11" t="s">
        <v>43</v>
      </c>
      <c r="C33" s="17">
        <f t="shared" ref="C33:C34" si="4">SUM(D33:G33)</f>
        <v>100000</v>
      </c>
      <c r="D33" s="15">
        <v>0</v>
      </c>
      <c r="E33" s="15">
        <v>100000</v>
      </c>
      <c r="F33" s="15">
        <v>0</v>
      </c>
      <c r="G33" s="15">
        <v>0</v>
      </c>
    </row>
    <row r="34" spans="1:7" ht="14.25" customHeight="1">
      <c r="A34" s="3" t="s">
        <v>120</v>
      </c>
      <c r="B34" s="11" t="s">
        <v>67</v>
      </c>
      <c r="C34" s="17">
        <f t="shared" si="4"/>
        <v>200000</v>
      </c>
      <c r="D34" s="15">
        <v>0</v>
      </c>
      <c r="E34" s="15">
        <v>0</v>
      </c>
      <c r="F34" s="15">
        <v>0</v>
      </c>
      <c r="G34" s="15">
        <v>200000</v>
      </c>
    </row>
    <row r="35" spans="1:7" ht="25.5" customHeight="1">
      <c r="A35" s="18" t="s">
        <v>33</v>
      </c>
      <c r="B35" s="23" t="s">
        <v>69</v>
      </c>
      <c r="C35" s="30">
        <f>C36</f>
        <v>400000</v>
      </c>
      <c r="D35" s="30">
        <f t="shared" ref="D35:G35" si="5">D36</f>
        <v>100000</v>
      </c>
      <c r="E35" s="30">
        <f t="shared" si="5"/>
        <v>100000</v>
      </c>
      <c r="F35" s="30">
        <f t="shared" si="5"/>
        <v>100000</v>
      </c>
      <c r="G35" s="30">
        <f t="shared" si="5"/>
        <v>100000</v>
      </c>
    </row>
    <row r="36" spans="1:7">
      <c r="A36" s="3" t="s">
        <v>34</v>
      </c>
      <c r="B36" s="13" t="s">
        <v>70</v>
      </c>
      <c r="C36" s="17">
        <f>SUM(D36:G36)</f>
        <v>400000</v>
      </c>
      <c r="D36" s="15">
        <v>100000</v>
      </c>
      <c r="E36" s="15">
        <v>100000</v>
      </c>
      <c r="F36" s="15">
        <v>100000</v>
      </c>
      <c r="G36" s="15">
        <v>100000</v>
      </c>
    </row>
    <row r="37" spans="1:7" ht="26.25" customHeight="1">
      <c r="A37" s="22" t="s">
        <v>35</v>
      </c>
      <c r="B37" s="19" t="s">
        <v>71</v>
      </c>
      <c r="C37" s="24">
        <f>D37+E37+F37+G37</f>
        <v>16973812</v>
      </c>
      <c r="D37" s="24">
        <f>D38+D45+D46</f>
        <v>100000</v>
      </c>
      <c r="E37" s="24">
        <f>E38+E45+E46</f>
        <v>16533812</v>
      </c>
      <c r="F37" s="24">
        <f>F38+F45+F46</f>
        <v>240000</v>
      </c>
      <c r="G37" s="24">
        <f>G38+G45+G46</f>
        <v>100000</v>
      </c>
    </row>
    <row r="38" spans="1:7" ht="15" customHeight="1">
      <c r="A38" s="32" t="s">
        <v>36</v>
      </c>
      <c r="B38" s="33" t="s">
        <v>101</v>
      </c>
      <c r="C38" s="16">
        <f>D38+E38+F38+G38</f>
        <v>16073812</v>
      </c>
      <c r="D38" s="16">
        <f>SUM(D39:D44)</f>
        <v>0</v>
      </c>
      <c r="E38" s="16">
        <f>SUM(E39:E44)</f>
        <v>15933812</v>
      </c>
      <c r="F38" s="16">
        <f t="shared" ref="F38:G38" si="6">SUM(F39:F44)</f>
        <v>140000</v>
      </c>
      <c r="G38" s="16">
        <f t="shared" si="6"/>
        <v>0</v>
      </c>
    </row>
    <row r="39" spans="1:7" ht="15" customHeight="1">
      <c r="A39" s="9" t="s">
        <v>121</v>
      </c>
      <c r="B39" s="10" t="s">
        <v>112</v>
      </c>
      <c r="C39" s="15">
        <f t="shared" ref="C39:C42" si="7">SUM(D39:G39)</f>
        <v>6013141</v>
      </c>
      <c r="D39" s="15">
        <v>0</v>
      </c>
      <c r="E39" s="15">
        <v>6013141</v>
      </c>
      <c r="F39" s="15">
        <v>0</v>
      </c>
      <c r="G39" s="15">
        <v>0</v>
      </c>
    </row>
    <row r="40" spans="1:7" ht="15" customHeight="1">
      <c r="A40" s="9" t="s">
        <v>122</v>
      </c>
      <c r="B40" s="10" t="s">
        <v>107</v>
      </c>
      <c r="C40" s="15">
        <f t="shared" si="7"/>
        <v>1209894</v>
      </c>
      <c r="D40" s="15">
        <v>0</v>
      </c>
      <c r="E40" s="15">
        <v>1209894</v>
      </c>
      <c r="F40" s="15">
        <v>0</v>
      </c>
      <c r="G40" s="15">
        <v>0</v>
      </c>
    </row>
    <row r="41" spans="1:7" ht="15" customHeight="1">
      <c r="A41" s="9" t="s">
        <v>123</v>
      </c>
      <c r="B41" s="10" t="s">
        <v>114</v>
      </c>
      <c r="C41" s="15">
        <f t="shared" si="7"/>
        <v>6746256</v>
      </c>
      <c r="D41" s="15">
        <v>0</v>
      </c>
      <c r="E41" s="15">
        <v>6746256</v>
      </c>
      <c r="F41" s="15">
        <v>0</v>
      </c>
      <c r="G41" s="15">
        <v>0</v>
      </c>
    </row>
    <row r="42" spans="1:7" ht="15" customHeight="1">
      <c r="A42" s="9" t="s">
        <v>124</v>
      </c>
      <c r="B42" s="10" t="s">
        <v>115</v>
      </c>
      <c r="C42" s="15">
        <f t="shared" si="7"/>
        <v>1602905</v>
      </c>
      <c r="D42" s="15">
        <v>0</v>
      </c>
      <c r="E42" s="15">
        <v>1602905</v>
      </c>
      <c r="F42" s="15">
        <v>0</v>
      </c>
      <c r="G42" s="15">
        <v>0</v>
      </c>
    </row>
    <row r="43" spans="1:7">
      <c r="A43" s="3" t="s">
        <v>125</v>
      </c>
      <c r="B43" s="10" t="s">
        <v>27</v>
      </c>
      <c r="C43" s="15">
        <f>SUM(D43:G43)</f>
        <v>280000</v>
      </c>
      <c r="D43" s="15">
        <v>0</v>
      </c>
      <c r="E43" s="15">
        <v>140000</v>
      </c>
      <c r="F43" s="15">
        <v>140000</v>
      </c>
      <c r="G43" s="15">
        <v>0</v>
      </c>
    </row>
    <row r="44" spans="1:7">
      <c r="A44" s="3" t="s">
        <v>126</v>
      </c>
      <c r="B44" s="10" t="s">
        <v>28</v>
      </c>
      <c r="C44" s="15">
        <f>SUM(D44:G44)</f>
        <v>221616</v>
      </c>
      <c r="D44" s="15">
        <v>0</v>
      </c>
      <c r="E44" s="15">
        <v>221616</v>
      </c>
      <c r="F44" s="15">
        <v>0</v>
      </c>
      <c r="G44" s="15">
        <v>0</v>
      </c>
    </row>
    <row r="45" spans="1:7" ht="14.25" customHeight="1">
      <c r="A45" s="38" t="s">
        <v>127</v>
      </c>
      <c r="B45" s="33" t="s">
        <v>102</v>
      </c>
      <c r="C45" s="16">
        <f t="shared" ref="C45:C46" si="8">SUM(D45:G45)</f>
        <v>400000</v>
      </c>
      <c r="D45" s="16">
        <v>100000</v>
      </c>
      <c r="E45" s="16">
        <v>100000</v>
      </c>
      <c r="F45" s="16">
        <v>100000</v>
      </c>
      <c r="G45" s="16">
        <v>100000</v>
      </c>
    </row>
    <row r="46" spans="1:7" ht="14.25" customHeight="1">
      <c r="A46" s="38" t="s">
        <v>128</v>
      </c>
      <c r="B46" s="33" t="s">
        <v>103</v>
      </c>
      <c r="C46" s="16">
        <f t="shared" si="8"/>
        <v>500000</v>
      </c>
      <c r="D46" s="16">
        <v>0</v>
      </c>
      <c r="E46" s="16">
        <v>500000</v>
      </c>
      <c r="F46" s="16">
        <v>0</v>
      </c>
      <c r="G46" s="16">
        <v>0</v>
      </c>
    </row>
    <row r="47" spans="1:7" ht="14.25" customHeight="1">
      <c r="A47" s="25" t="s">
        <v>37</v>
      </c>
      <c r="B47" s="20" t="s">
        <v>79</v>
      </c>
      <c r="C47" s="21">
        <f>C48+C49</f>
        <v>400000</v>
      </c>
      <c r="D47" s="21">
        <f t="shared" ref="D47:G47" si="9">D48+D49</f>
        <v>200000</v>
      </c>
      <c r="E47" s="21">
        <f t="shared" si="9"/>
        <v>0</v>
      </c>
      <c r="F47" s="21">
        <f t="shared" si="9"/>
        <v>0</v>
      </c>
      <c r="G47" s="21">
        <f t="shared" si="9"/>
        <v>200000</v>
      </c>
    </row>
    <row r="48" spans="1:7" ht="14.25" customHeight="1">
      <c r="A48" s="12" t="s">
        <v>38</v>
      </c>
      <c r="B48" s="10" t="s">
        <v>72</v>
      </c>
      <c r="C48" s="15">
        <f>SUM(D48:G48)</f>
        <v>60000</v>
      </c>
      <c r="D48" s="15">
        <v>30000</v>
      </c>
      <c r="E48" s="15">
        <v>0</v>
      </c>
      <c r="F48" s="15">
        <v>0</v>
      </c>
      <c r="G48" s="15">
        <v>30000</v>
      </c>
    </row>
    <row r="49" spans="1:7" ht="14.25" customHeight="1">
      <c r="A49" s="3" t="s">
        <v>74</v>
      </c>
      <c r="B49" s="10" t="s">
        <v>73</v>
      </c>
      <c r="C49" s="15">
        <f>SUM(D49:G49)</f>
        <v>340000</v>
      </c>
      <c r="D49" s="15">
        <v>170000</v>
      </c>
      <c r="E49" s="15">
        <v>0</v>
      </c>
      <c r="F49" s="15">
        <v>0</v>
      </c>
      <c r="G49" s="15">
        <v>170000</v>
      </c>
    </row>
    <row r="50" spans="1:7" ht="14.25" customHeight="1">
      <c r="A50" s="25" t="s">
        <v>39</v>
      </c>
      <c r="B50" s="26" t="s">
        <v>30</v>
      </c>
      <c r="C50" s="27">
        <f>C51+C52</f>
        <v>250000</v>
      </c>
      <c r="D50" s="27">
        <f t="shared" ref="D50:G50" si="10">D51+D52</f>
        <v>0</v>
      </c>
      <c r="E50" s="27">
        <f t="shared" si="10"/>
        <v>150000</v>
      </c>
      <c r="F50" s="27">
        <f t="shared" si="10"/>
        <v>100000</v>
      </c>
      <c r="G50" s="27">
        <f t="shared" si="10"/>
        <v>0</v>
      </c>
    </row>
    <row r="51" spans="1:7" ht="14.25" customHeight="1">
      <c r="A51" s="3" t="s">
        <v>40</v>
      </c>
      <c r="B51" s="11" t="s">
        <v>42</v>
      </c>
      <c r="C51" s="17">
        <f>SUM(D51:G51)</f>
        <v>50000</v>
      </c>
      <c r="D51" s="15">
        <v>0</v>
      </c>
      <c r="E51" s="15">
        <v>50000</v>
      </c>
      <c r="F51" s="15">
        <v>0</v>
      </c>
      <c r="G51" s="15">
        <v>0</v>
      </c>
    </row>
    <row r="52" spans="1:7">
      <c r="A52" s="3" t="s">
        <v>75</v>
      </c>
      <c r="B52" s="13" t="s">
        <v>41</v>
      </c>
      <c r="C52" s="17">
        <f>SUM(D52:G52)</f>
        <v>200000</v>
      </c>
      <c r="D52" s="15">
        <v>0</v>
      </c>
      <c r="E52" s="15">
        <v>100000</v>
      </c>
      <c r="F52" s="15">
        <v>100000</v>
      </c>
      <c r="G52" s="15">
        <v>0</v>
      </c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</sheetData>
  <mergeCells count="13">
    <mergeCell ref="A7:G7"/>
    <mergeCell ref="A8:G8"/>
    <mergeCell ref="A9:G9"/>
    <mergeCell ref="A10:G10"/>
    <mergeCell ref="A11:A12"/>
    <mergeCell ref="B11:B12"/>
    <mergeCell ref="C11:G11"/>
    <mergeCell ref="A6:G6"/>
    <mergeCell ref="A1:G1"/>
    <mergeCell ref="A2:G2"/>
    <mergeCell ref="A3:G3"/>
    <mergeCell ref="A4:G4"/>
    <mergeCell ref="A5:G5"/>
  </mergeCells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95</v>
      </c>
      <c r="B1" s="16"/>
    </row>
    <row r="2" spans="1:2">
      <c r="A2" s="5" t="s">
        <v>44</v>
      </c>
      <c r="B2" s="15">
        <v>1731338</v>
      </c>
    </row>
    <row r="3" spans="1:2">
      <c r="A3" s="5" t="s">
        <v>45</v>
      </c>
      <c r="B3" s="15">
        <v>1567420</v>
      </c>
    </row>
    <row r="4" spans="1:2">
      <c r="A4" s="5" t="s">
        <v>46</v>
      </c>
      <c r="B4" s="15">
        <v>387807</v>
      </c>
    </row>
    <row r="5" spans="1:2">
      <c r="A5" s="5" t="s">
        <v>80</v>
      </c>
      <c r="B5" s="15">
        <v>2221101</v>
      </c>
    </row>
    <row r="6" spans="1:2">
      <c r="A6" s="5" t="s">
        <v>81</v>
      </c>
      <c r="B6" s="15">
        <v>1784606</v>
      </c>
    </row>
    <row r="7" spans="1:2">
      <c r="A7" s="5" t="s">
        <v>47</v>
      </c>
      <c r="B7" s="15">
        <v>2216143</v>
      </c>
    </row>
    <row r="8" spans="1:2">
      <c r="A8" s="5" t="s">
        <v>48</v>
      </c>
      <c r="B8" s="15">
        <v>2947871</v>
      </c>
    </row>
    <row r="9" spans="1:2">
      <c r="A9" s="5" t="s">
        <v>82</v>
      </c>
      <c r="B9" s="15">
        <v>262052</v>
      </c>
    </row>
    <row r="10" spans="1:2">
      <c r="A10" s="5" t="s">
        <v>84</v>
      </c>
      <c r="B10" s="15">
        <v>831206</v>
      </c>
    </row>
    <row r="11" spans="1:2">
      <c r="A11" s="5" t="s">
        <v>83</v>
      </c>
      <c r="B11" s="15">
        <v>5970529</v>
      </c>
    </row>
    <row r="12" spans="1:2">
      <c r="A12" s="5" t="s">
        <v>55</v>
      </c>
      <c r="B12" s="15">
        <v>1523061</v>
      </c>
    </row>
    <row r="13" spans="1:2">
      <c r="A13" s="5" t="s">
        <v>56</v>
      </c>
      <c r="B13" s="15">
        <v>254341</v>
      </c>
    </row>
    <row r="14" spans="1:2">
      <c r="A14" s="5" t="s">
        <v>57</v>
      </c>
      <c r="B14" s="15">
        <v>1461314</v>
      </c>
    </row>
    <row r="15" spans="1:2">
      <c r="A15" s="5" t="s">
        <v>85</v>
      </c>
      <c r="B15" s="15">
        <v>2243482</v>
      </c>
    </row>
    <row r="16" spans="1:2">
      <c r="A16" s="5" t="s">
        <v>86</v>
      </c>
      <c r="B16" s="15">
        <v>1298432</v>
      </c>
    </row>
    <row r="17" spans="1:2">
      <c r="A17" s="5" t="s">
        <v>87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66</v>
      </c>
      <c r="B19" s="15">
        <v>500000</v>
      </c>
    </row>
    <row r="21" spans="1:2">
      <c r="A21" s="5" t="s">
        <v>89</v>
      </c>
      <c r="B21" s="15">
        <v>1500000</v>
      </c>
    </row>
    <row r="22" spans="1:2">
      <c r="A22" s="5" t="s">
        <v>90</v>
      </c>
      <c r="B22" s="15">
        <v>4000000</v>
      </c>
    </row>
    <row r="24" spans="1:2">
      <c r="A24" s="11" t="s">
        <v>21</v>
      </c>
      <c r="B24" s="35">
        <v>400000</v>
      </c>
    </row>
    <row r="26" spans="1:2">
      <c r="A26" s="11" t="s">
        <v>91</v>
      </c>
      <c r="B26" s="35">
        <v>500000</v>
      </c>
    </row>
    <row r="27" spans="1:2">
      <c r="A27" s="11" t="s">
        <v>92</v>
      </c>
      <c r="B27" s="35">
        <v>200000</v>
      </c>
    </row>
    <row r="28" spans="1:2">
      <c r="A28" s="11" t="s">
        <v>93</v>
      </c>
      <c r="B28" s="35">
        <v>200000</v>
      </c>
    </row>
    <row r="30" spans="1:2">
      <c r="A30" s="13" t="s">
        <v>94</v>
      </c>
      <c r="B30" s="35">
        <v>400000</v>
      </c>
    </row>
    <row r="32" spans="1:2">
      <c r="A32" s="33" t="s">
        <v>96</v>
      </c>
      <c r="B32" s="36"/>
    </row>
    <row r="33" spans="1:2">
      <c r="A33" s="10" t="s">
        <v>49</v>
      </c>
      <c r="B33" s="15">
        <v>1813844</v>
      </c>
    </row>
    <row r="34" spans="1:2">
      <c r="A34" s="10" t="s">
        <v>50</v>
      </c>
      <c r="B34" s="15">
        <v>1160325</v>
      </c>
    </row>
    <row r="35" spans="1:2">
      <c r="A35" s="10" t="s">
        <v>51</v>
      </c>
      <c r="B35" s="15">
        <v>1745349</v>
      </c>
    </row>
    <row r="36" spans="1:2">
      <c r="A36" s="10" t="s">
        <v>52</v>
      </c>
      <c r="B36" s="15">
        <v>2957281</v>
      </c>
    </row>
    <row r="37" spans="1:2">
      <c r="A37" s="10" t="s">
        <v>53</v>
      </c>
      <c r="B37" s="15">
        <v>2294012</v>
      </c>
    </row>
    <row r="38" spans="1:2">
      <c r="A38" s="10" t="s">
        <v>54</v>
      </c>
      <c r="B38" s="15">
        <v>2352445</v>
      </c>
    </row>
    <row r="39" spans="1:2">
      <c r="A39" s="10" t="s">
        <v>88</v>
      </c>
      <c r="B39" s="15">
        <v>3285484</v>
      </c>
    </row>
    <row r="40" spans="1:2">
      <c r="A40" s="10" t="s">
        <v>99</v>
      </c>
      <c r="B40" s="15">
        <v>140000</v>
      </c>
    </row>
    <row r="41" spans="1:2">
      <c r="A41" s="33" t="s">
        <v>97</v>
      </c>
      <c r="B41" s="35">
        <v>400000</v>
      </c>
    </row>
    <row r="42" spans="1:2">
      <c r="A42" s="33" t="s">
        <v>98</v>
      </c>
      <c r="B42" s="35">
        <v>1000000</v>
      </c>
    </row>
    <row r="44" spans="1:2" ht="89.25" customHeight="1">
      <c r="A44" s="48" t="s">
        <v>100</v>
      </c>
      <c r="B44" s="48"/>
    </row>
    <row r="45" spans="1:2">
      <c r="A45" s="37"/>
      <c r="B45" s="37"/>
    </row>
    <row r="46" spans="1:2">
      <c r="A46" s="37"/>
      <c r="B46" s="37"/>
    </row>
    <row r="47" spans="1:2">
      <c r="A47" s="37"/>
      <c r="B47" s="37"/>
    </row>
    <row r="48" spans="1:2">
      <c r="A48" s="37"/>
      <c r="B48" s="37"/>
    </row>
    <row r="49" spans="1:2">
      <c r="A49" s="37"/>
      <c r="B49" s="37"/>
    </row>
  </sheetData>
  <mergeCells count="1">
    <mergeCell ref="A44:B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2013-11-21T08:57:55Z</cp:lastPrinted>
  <dcterms:created xsi:type="dcterms:W3CDTF">2012-10-23T05:41:41Z</dcterms:created>
  <dcterms:modified xsi:type="dcterms:W3CDTF">2013-11-29T11:40:27Z</dcterms:modified>
</cp:coreProperties>
</file>